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31" yWindow="65431" windowWidth="19200" windowHeight="11535" activeTab="0"/>
  </bookViews>
  <sheets>
    <sheet name="Обособена позиция 2" sheetId="1" r:id="rId1"/>
  </sheets>
  <definedNames/>
  <calcPr fullCalcOnLoad="1" fullPrecision="0"/>
</workbook>
</file>

<file path=xl/sharedStrings.xml><?xml version="1.0" encoding="utf-8"?>
<sst xmlns="http://schemas.openxmlformats.org/spreadsheetml/2006/main" count="186" uniqueCount="60">
  <si>
    <t>м2</t>
  </si>
  <si>
    <t xml:space="preserve"> За видовете строително-монтажни работи </t>
  </si>
  <si>
    <t>Позиция</t>
  </si>
  <si>
    <t>Описание</t>
  </si>
  <si>
    <t>Мярка</t>
  </si>
  <si>
    <t>Количество</t>
  </si>
  <si>
    <t>бр</t>
  </si>
  <si>
    <t>м3</t>
  </si>
  <si>
    <t>т</t>
  </si>
  <si>
    <t>Временна организация на движението , както и всички необходими изисквания, съгласно съгласуването с органите на РДВР-ПП (КАТ).</t>
  </si>
  <si>
    <t>глоб.  сума</t>
  </si>
  <si>
    <t>Укрепване на стандартни знаци, включително всички свързани с това разходи.</t>
  </si>
  <si>
    <t>Доставка  на стандартни, рефлектиращи пътни знаци, включително стойки и всички свързани с това разходи.</t>
  </si>
  <si>
    <t>Всичко:</t>
  </si>
  <si>
    <t>Доставка и полагане на материал за попълване зад бордюри и всички свързани с това разходи</t>
  </si>
  <si>
    <t>м</t>
  </si>
  <si>
    <t>Направа на втори (свързващ) битумен разлив за връзка</t>
  </si>
  <si>
    <t>Доставка и полагане на порьозен асфалтобетон /биндер/, с дебелина след уплътняването  4 см, включително всички свързани с това разходи</t>
  </si>
  <si>
    <t>Доставка и полагане на плътен асфалтобетон, тип  А,  за износващ пласт с дебелина след уплътняването 4 см,  включително всички свързани с това разходи</t>
  </si>
  <si>
    <t>Доставка и полагане на бетонови бордюри с размер 15/25/50, включително всички свързани с това разходи</t>
  </si>
  <si>
    <t>Разваляне и извозване на трошенокаменна настилка, включително всички съпътстващи разходи</t>
  </si>
  <si>
    <t>Първи битумен разлив за връзка върху добре почистена основа</t>
  </si>
  <si>
    <t>Доставка и полагане на трошенокаменна настилка 0-63мм, включително всички съпътстващи разходи</t>
  </si>
  <si>
    <t xml:space="preserve">Изкоп на неподходящ повърхностен пласт, включително натоварване, транспортиране на определено разстояние, разтоварване на депо и оформянето му. </t>
  </si>
  <si>
    <t>Профилиране на земно легло, включително всички съпътстващи разходи</t>
  </si>
  <si>
    <t>Демонтаж на съществуващи бордюри, включително всички свързани с това разходи</t>
  </si>
  <si>
    <t xml:space="preserve">Изкоп на неподходящ повърхностен пласт , включително натоварване, транспортиране на определено разстояние, разтоварване на депо и оформянето му. </t>
  </si>
  <si>
    <t>Профилиране на трошенокаменна настилка, включително всички съпътстващи разходи</t>
  </si>
  <si>
    <t>Доставка и полагане на порьозен асфалтобетон / биндер /, с дебелина след уплътняването  4 см, включително всички свързани с това разходи.</t>
  </si>
  <si>
    <t>Доставка и полагане на плътен асфалтобетон, тип  А,  за износващ пласт с дебелина след уплътняването 4 см</t>
  </si>
  <si>
    <t>Доставка и полагане на бетонови бордюри с размер 15/25/50, съгласно БДС 624-87, включително всички свързани с това разходи</t>
  </si>
  <si>
    <t>Доставка и полагане на хоризонтална маркировка от боя с перли, съгласно БДС 11925-80 - машинно и ръчно, съгласно чертежите, включително всички свързани с това разходи.</t>
  </si>
  <si>
    <t>Демонтаж на съществуващи бордюри и всички свързани с това разходи</t>
  </si>
  <si>
    <t>Студено фрезоване на съществуващата асфалтова настилка и всички свързани с това разходи</t>
  </si>
  <si>
    <t>Доставка и полагане на бетон C25/30, включително всички свързани с това разходи</t>
  </si>
  <si>
    <t>Доставка и полагане на армировка по спецификация, включително всички свързани с това разходи</t>
  </si>
  <si>
    <t>Доставка и полагане на парапет включително всички свързани с това разходи</t>
  </si>
  <si>
    <t>Доставка и полагане на подложен бетон включително всички свързани с това разходи</t>
  </si>
  <si>
    <t>Доставка и полагане на напречна отводнителна решетка, включително всички свързани с това разходи</t>
  </si>
  <si>
    <t>Доставка и полагане на покрит окоп, включитело всички свързани с това разходи</t>
  </si>
  <si>
    <t xml:space="preserve"> м</t>
  </si>
  <si>
    <t>Доставка и полагане на подложен бетон, включително всички свързани с това разходи</t>
  </si>
  <si>
    <t xml:space="preserve"> „РЕХАБИЛИТАЦИЯ НА УЛИЧНА МРЕЖА, СЪОРЪЖЕНИЯ И ПРИНАДЛЕЖНОСТИТЕ КЪМ ТЯХ НА ТЕРИТОРИЯТА
НА ОБЩИНА КАСПИЧАН“
Обособена позиция 2: Рехабилитация на ул. "Хаджи Димитър" в с. Върбяне, ул. "Гео Милев" и ул. "Цар Симеон" в гр. Плиска и  ул. "Цар Симеон" в с. Златна нива;
                                                                                                                   </t>
  </si>
  <si>
    <t>ул."Хаджи Димитър" с. Върбяне</t>
  </si>
  <si>
    <t>Подготвителни работи</t>
  </si>
  <si>
    <t>Земни работи</t>
  </si>
  <si>
    <t>Асфалтови работи</t>
  </si>
  <si>
    <t>Пътни работи</t>
  </si>
  <si>
    <t>Пътна маркировка и сигнализация</t>
  </si>
  <si>
    <t>ул. "Гео Милев" гр.Плиска</t>
  </si>
  <si>
    <t>ул. "Цар Симеон" гр.Плиска</t>
  </si>
  <si>
    <t>ул. "Цар Симеон" в с. Златна нива</t>
  </si>
  <si>
    <t>Ед.цена без ДДС</t>
  </si>
  <si>
    <t>Стойност без ДДС</t>
  </si>
  <si>
    <t>Изграждане и ремонт на съоръжения</t>
  </si>
  <si>
    <t>Отводняване на трасето</t>
  </si>
  <si>
    <t>Общо за всички улици без ДДС:</t>
  </si>
  <si>
    <t>20 % ДДС:</t>
  </si>
  <si>
    <t>ВСИЧКО:</t>
  </si>
  <si>
    <t>Съставил: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</si>
</sst>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\ _л_в"/>
    <numFmt numFmtId="189" formatCode="0.0000"/>
    <numFmt numFmtId="190" formatCode="0.0"/>
    <numFmt numFmtId="191" formatCode="0.00000"/>
    <numFmt numFmtId="192" formatCode="0.000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Hebar"/>
      <family val="0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">
      <selection activeCell="E1" sqref="E1:F1"/>
    </sheetView>
  </sheetViews>
  <sheetFormatPr defaultColWidth="9.140625" defaultRowHeight="12.75"/>
  <cols>
    <col min="2" max="2" width="77.28125" style="0" customWidth="1"/>
    <col min="4" max="4" width="12.00390625" style="0" customWidth="1"/>
    <col min="5" max="5" width="11.00390625" style="0" customWidth="1"/>
    <col min="6" max="6" width="11.57421875" style="0" customWidth="1"/>
  </cols>
  <sheetData>
    <row r="1" spans="4:6" s="1" customFormat="1" ht="25.5" customHeight="1">
      <c r="D1" s="2"/>
      <c r="E1" s="38"/>
      <c r="F1" s="38"/>
    </row>
    <row r="2" spans="4:6" s="1" customFormat="1" ht="12.75">
      <c r="D2" s="2"/>
      <c r="E2" s="2"/>
      <c r="F2" s="2"/>
    </row>
    <row r="3" spans="1:7" s="13" customFormat="1" ht="81" customHeight="1">
      <c r="A3" s="42" t="s">
        <v>42</v>
      </c>
      <c r="B3" s="42"/>
      <c r="C3" s="42"/>
      <c r="D3" s="42"/>
      <c r="E3" s="42"/>
      <c r="F3" s="42"/>
      <c r="G3" s="11"/>
    </row>
    <row r="4" spans="1:6" ht="12.75">
      <c r="A4" s="43" t="s">
        <v>1</v>
      </c>
      <c r="B4" s="43"/>
      <c r="C4" s="43"/>
      <c r="D4" s="43"/>
      <c r="E4" s="43"/>
      <c r="F4" s="43"/>
    </row>
    <row r="5" spans="1:6" ht="12.75">
      <c r="A5" s="3"/>
      <c r="B5" s="3"/>
      <c r="C5" s="3"/>
      <c r="D5" s="3"/>
      <c r="E5" s="4"/>
      <c r="F5" s="3"/>
    </row>
    <row r="6" spans="1:6" ht="30.75" customHeight="1">
      <c r="A6" s="16" t="s">
        <v>2</v>
      </c>
      <c r="B6" s="16" t="s">
        <v>3</v>
      </c>
      <c r="C6" s="16" t="s">
        <v>4</v>
      </c>
      <c r="D6" s="16" t="s">
        <v>5</v>
      </c>
      <c r="E6" s="17" t="s">
        <v>52</v>
      </c>
      <c r="F6" s="17" t="s">
        <v>53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18">
        <v>5</v>
      </c>
      <c r="F7" s="6">
        <v>6</v>
      </c>
    </row>
    <row r="8" spans="1:6" ht="30" customHeight="1">
      <c r="A8" s="5"/>
      <c r="B8" s="39" t="s">
        <v>43</v>
      </c>
      <c r="C8" s="40"/>
      <c r="D8" s="40"/>
      <c r="E8" s="40"/>
      <c r="F8" s="41"/>
    </row>
    <row r="9" spans="1:6" s="31" customFormat="1" ht="21.75" customHeight="1">
      <c r="A9" s="7"/>
      <c r="B9" s="34" t="s">
        <v>44</v>
      </c>
      <c r="C9" s="34"/>
      <c r="D9" s="34"/>
      <c r="E9" s="34"/>
      <c r="F9" s="34"/>
    </row>
    <row r="10" spans="1:6" ht="30" customHeight="1">
      <c r="A10" s="12">
        <v>1</v>
      </c>
      <c r="B10" s="14" t="s">
        <v>20</v>
      </c>
      <c r="C10" s="15" t="s">
        <v>7</v>
      </c>
      <c r="D10" s="19">
        <v>147</v>
      </c>
      <c r="E10" s="10"/>
      <c r="F10" s="9">
        <f>D10*E10</f>
        <v>0</v>
      </c>
    </row>
    <row r="11" spans="1:6" s="31" customFormat="1" ht="21.75" customHeight="1">
      <c r="A11" s="7"/>
      <c r="B11" s="34" t="s">
        <v>45</v>
      </c>
      <c r="C11" s="34"/>
      <c r="D11" s="34"/>
      <c r="E11" s="34"/>
      <c r="F11" s="34"/>
    </row>
    <row r="12" spans="1:6" ht="30" customHeight="1">
      <c r="A12" s="12">
        <v>1</v>
      </c>
      <c r="B12" s="14" t="s">
        <v>23</v>
      </c>
      <c r="C12" s="15" t="s">
        <v>7</v>
      </c>
      <c r="D12" s="19">
        <v>622.91</v>
      </c>
      <c r="E12" s="10"/>
      <c r="F12" s="9">
        <f>D12*E12</f>
        <v>0</v>
      </c>
    </row>
    <row r="13" spans="1:6" ht="21.75" customHeight="1">
      <c r="A13" s="12">
        <v>2</v>
      </c>
      <c r="B13" s="25" t="s">
        <v>24</v>
      </c>
      <c r="C13" s="26" t="s">
        <v>0</v>
      </c>
      <c r="D13" s="19">
        <v>1472.8</v>
      </c>
      <c r="E13" s="9"/>
      <c r="F13" s="9">
        <f>D13*E13</f>
        <v>0</v>
      </c>
    </row>
    <row r="14" spans="1:6" ht="30" customHeight="1">
      <c r="A14" s="12">
        <v>3</v>
      </c>
      <c r="B14" s="14" t="s">
        <v>14</v>
      </c>
      <c r="C14" s="15" t="s">
        <v>7</v>
      </c>
      <c r="D14" s="27">
        <v>84</v>
      </c>
      <c r="E14" s="9"/>
      <c r="F14" s="9">
        <f>D14*E14</f>
        <v>0</v>
      </c>
    </row>
    <row r="15" spans="1:6" s="31" customFormat="1" ht="21.75" customHeight="1">
      <c r="A15" s="7"/>
      <c r="B15" s="34" t="s">
        <v>46</v>
      </c>
      <c r="C15" s="34"/>
      <c r="D15" s="34"/>
      <c r="E15" s="34"/>
      <c r="F15" s="34"/>
    </row>
    <row r="16" spans="1:6" ht="21.75" customHeight="1">
      <c r="A16" s="12">
        <v>1</v>
      </c>
      <c r="B16" s="14" t="s">
        <v>21</v>
      </c>
      <c r="C16" s="15" t="s">
        <v>0</v>
      </c>
      <c r="D16" s="19">
        <v>1400</v>
      </c>
      <c r="E16" s="9"/>
      <c r="F16" s="9">
        <f>D16*E16</f>
        <v>0</v>
      </c>
    </row>
    <row r="17" spans="1:6" ht="21.75" customHeight="1">
      <c r="A17" s="12">
        <v>2</v>
      </c>
      <c r="B17" s="14" t="s">
        <v>16</v>
      </c>
      <c r="C17" s="15" t="s">
        <v>0</v>
      </c>
      <c r="D17" s="19">
        <v>1450</v>
      </c>
      <c r="E17" s="9"/>
      <c r="F17" s="9">
        <f>D17*E17</f>
        <v>0</v>
      </c>
    </row>
    <row r="18" spans="1:6" ht="30" customHeight="1">
      <c r="A18" s="12">
        <v>3</v>
      </c>
      <c r="B18" s="14" t="s">
        <v>17</v>
      </c>
      <c r="C18" s="15" t="s">
        <v>8</v>
      </c>
      <c r="D18" s="19">
        <v>128.8</v>
      </c>
      <c r="E18" s="9"/>
      <c r="F18" s="9">
        <f>D18*E18</f>
        <v>0</v>
      </c>
    </row>
    <row r="19" spans="1:6" ht="30" customHeight="1">
      <c r="A19" s="12">
        <v>4</v>
      </c>
      <c r="B19" s="14" t="s">
        <v>18</v>
      </c>
      <c r="C19" s="15" t="s">
        <v>8</v>
      </c>
      <c r="D19" s="19">
        <v>139.2</v>
      </c>
      <c r="E19" s="9"/>
      <c r="F19" s="9">
        <f>D19*E19</f>
        <v>0</v>
      </c>
    </row>
    <row r="20" spans="1:6" s="31" customFormat="1" ht="21.75" customHeight="1">
      <c r="A20" s="7"/>
      <c r="B20" s="34" t="s">
        <v>47</v>
      </c>
      <c r="C20" s="34"/>
      <c r="D20" s="34"/>
      <c r="E20" s="34"/>
      <c r="F20" s="34"/>
    </row>
    <row r="21" spans="1:6" ht="30" customHeight="1">
      <c r="A21" s="12">
        <v>1</v>
      </c>
      <c r="B21" s="14" t="s">
        <v>19</v>
      </c>
      <c r="C21" s="15" t="s">
        <v>15</v>
      </c>
      <c r="D21" s="19">
        <v>560</v>
      </c>
      <c r="E21" s="9"/>
      <c r="F21" s="9">
        <f>D21*E21</f>
        <v>0</v>
      </c>
    </row>
    <row r="22" spans="1:6" ht="30" customHeight="1">
      <c r="A22" s="12">
        <v>2</v>
      </c>
      <c r="B22" s="24" t="s">
        <v>22</v>
      </c>
      <c r="C22" s="15" t="s">
        <v>7</v>
      </c>
      <c r="D22" s="19">
        <v>765.86</v>
      </c>
      <c r="E22" s="9"/>
      <c r="F22" s="9">
        <f>D22*E22</f>
        <v>0</v>
      </c>
    </row>
    <row r="23" spans="1:6" s="31" customFormat="1" ht="21.75" customHeight="1">
      <c r="A23" s="7"/>
      <c r="B23" s="34" t="s">
        <v>48</v>
      </c>
      <c r="C23" s="34"/>
      <c r="D23" s="34"/>
      <c r="E23" s="34"/>
      <c r="F23" s="34"/>
    </row>
    <row r="24" spans="1:6" ht="38.25">
      <c r="A24" s="12">
        <v>1</v>
      </c>
      <c r="B24" s="14" t="s">
        <v>31</v>
      </c>
      <c r="C24" s="15" t="s">
        <v>0</v>
      </c>
      <c r="D24" s="19">
        <v>12.42</v>
      </c>
      <c r="E24" s="9"/>
      <c r="F24" s="9">
        <f>D24*E24</f>
        <v>0</v>
      </c>
    </row>
    <row r="25" spans="1:6" ht="30" customHeight="1">
      <c r="A25" s="12">
        <v>2</v>
      </c>
      <c r="B25" s="14" t="s">
        <v>12</v>
      </c>
      <c r="C25" s="15" t="s">
        <v>6</v>
      </c>
      <c r="D25" s="19">
        <v>6</v>
      </c>
      <c r="E25" s="9"/>
      <c r="F25" s="9">
        <f>D25*E25</f>
        <v>0</v>
      </c>
    </row>
    <row r="26" spans="1:6" ht="21.75" customHeight="1">
      <c r="A26" s="12">
        <v>3</v>
      </c>
      <c r="B26" s="14" t="s">
        <v>11</v>
      </c>
      <c r="C26" s="15" t="s">
        <v>6</v>
      </c>
      <c r="D26" s="19">
        <v>6</v>
      </c>
      <c r="E26" s="9"/>
      <c r="F26" s="9">
        <f>D26*E26</f>
        <v>0</v>
      </c>
    </row>
    <row r="27" spans="1:6" ht="30" customHeight="1">
      <c r="A27" s="12">
        <v>4</v>
      </c>
      <c r="B27" s="14" t="s">
        <v>9</v>
      </c>
      <c r="C27" s="15" t="s">
        <v>10</v>
      </c>
      <c r="D27" s="19">
        <v>1</v>
      </c>
      <c r="E27" s="9"/>
      <c r="F27" s="9">
        <f>D27*E27</f>
        <v>0</v>
      </c>
    </row>
    <row r="28" spans="1:6" ht="21.75" customHeight="1">
      <c r="A28" s="20"/>
      <c r="B28" s="20"/>
      <c r="C28" s="20"/>
      <c r="D28" s="21"/>
      <c r="E28" s="22" t="s">
        <v>13</v>
      </c>
      <c r="F28" s="23">
        <f>SUM(F10,F12:F14,F16:F19,F21:F22,F24:F27)</f>
        <v>0</v>
      </c>
    </row>
    <row r="29" spans="1:6" s="1" customFormat="1" ht="30" customHeight="1">
      <c r="A29" s="5"/>
      <c r="B29" s="39" t="s">
        <v>49</v>
      </c>
      <c r="C29" s="40"/>
      <c r="D29" s="40"/>
      <c r="E29" s="40"/>
      <c r="F29" s="41"/>
    </row>
    <row r="30" spans="1:6" s="8" customFormat="1" ht="21.75" customHeight="1">
      <c r="A30" s="7"/>
      <c r="B30" s="34" t="s">
        <v>44</v>
      </c>
      <c r="C30" s="34"/>
      <c r="D30" s="34"/>
      <c r="E30" s="34"/>
      <c r="F30" s="34"/>
    </row>
    <row r="31" spans="1:6" s="8" customFormat="1" ht="21.75" customHeight="1">
      <c r="A31" s="12">
        <v>1</v>
      </c>
      <c r="B31" s="14" t="s">
        <v>32</v>
      </c>
      <c r="C31" s="15" t="s">
        <v>15</v>
      </c>
      <c r="D31" s="19">
        <v>50</v>
      </c>
      <c r="E31" s="10"/>
      <c r="F31" s="9">
        <f>D31*E31</f>
        <v>0</v>
      </c>
    </row>
    <row r="32" spans="1:6" s="8" customFormat="1" ht="21.75" customHeight="1">
      <c r="A32" s="7"/>
      <c r="B32" s="34" t="s">
        <v>45</v>
      </c>
      <c r="C32" s="34"/>
      <c r="D32" s="34"/>
      <c r="E32" s="34"/>
      <c r="F32" s="34"/>
    </row>
    <row r="33" spans="1:6" s="8" customFormat="1" ht="30" customHeight="1">
      <c r="A33" s="12">
        <v>1</v>
      </c>
      <c r="B33" s="14" t="s">
        <v>23</v>
      </c>
      <c r="C33" s="15" t="s">
        <v>7</v>
      </c>
      <c r="D33" s="19">
        <v>236</v>
      </c>
      <c r="E33" s="10"/>
      <c r="F33" s="9">
        <f>D33*E33</f>
        <v>0</v>
      </c>
    </row>
    <row r="34" spans="1:6" s="8" customFormat="1" ht="27.75" customHeight="1">
      <c r="A34" s="12">
        <v>2</v>
      </c>
      <c r="B34" s="14" t="s">
        <v>33</v>
      </c>
      <c r="C34" s="15" t="s">
        <v>7</v>
      </c>
      <c r="D34" s="19">
        <v>21</v>
      </c>
      <c r="E34" s="10"/>
      <c r="F34" s="9">
        <f>D34*E34</f>
        <v>0</v>
      </c>
    </row>
    <row r="35" spans="1:6" s="30" customFormat="1" ht="21.75" customHeight="1">
      <c r="A35" s="12">
        <v>3</v>
      </c>
      <c r="B35" s="25" t="s">
        <v>24</v>
      </c>
      <c r="C35" s="26" t="s">
        <v>0</v>
      </c>
      <c r="D35" s="19">
        <v>2270</v>
      </c>
      <c r="E35" s="9"/>
      <c r="F35" s="9">
        <f>D35*E35</f>
        <v>0</v>
      </c>
    </row>
    <row r="36" spans="1:6" s="8" customFormat="1" ht="30" customHeight="1">
      <c r="A36" s="12">
        <v>4</v>
      </c>
      <c r="B36" s="14" t="s">
        <v>14</v>
      </c>
      <c r="C36" s="15" t="s">
        <v>7</v>
      </c>
      <c r="D36" s="27">
        <v>198</v>
      </c>
      <c r="E36" s="9"/>
      <c r="F36" s="9">
        <f>D36*E36</f>
        <v>0</v>
      </c>
    </row>
    <row r="37" spans="1:6" s="8" customFormat="1" ht="21.75" customHeight="1">
      <c r="A37" s="7"/>
      <c r="B37" s="34" t="s">
        <v>46</v>
      </c>
      <c r="C37" s="34"/>
      <c r="D37" s="34"/>
      <c r="E37" s="34"/>
      <c r="F37" s="34"/>
    </row>
    <row r="38" spans="1:6" s="8" customFormat="1" ht="21.75" customHeight="1">
      <c r="A38" s="12">
        <v>1</v>
      </c>
      <c r="B38" s="14" t="s">
        <v>21</v>
      </c>
      <c r="C38" s="15" t="s">
        <v>0</v>
      </c>
      <c r="D38" s="19">
        <v>2270</v>
      </c>
      <c r="E38" s="9"/>
      <c r="F38" s="9">
        <f>D38*E38</f>
        <v>0</v>
      </c>
    </row>
    <row r="39" spans="1:6" s="8" customFormat="1" ht="21.75" customHeight="1">
      <c r="A39" s="12">
        <v>2</v>
      </c>
      <c r="B39" s="14" t="s">
        <v>16</v>
      </c>
      <c r="C39" s="15" t="s">
        <v>0</v>
      </c>
      <c r="D39" s="19">
        <v>1650</v>
      </c>
      <c r="E39" s="9"/>
      <c r="F39" s="9">
        <f>D39*E39</f>
        <v>0</v>
      </c>
    </row>
    <row r="40" spans="1:6" s="8" customFormat="1" ht="30" customHeight="1">
      <c r="A40" s="12">
        <v>3</v>
      </c>
      <c r="B40" s="14" t="s">
        <v>17</v>
      </c>
      <c r="C40" s="15" t="s">
        <v>8</v>
      </c>
      <c r="D40" s="19">
        <v>152</v>
      </c>
      <c r="E40" s="9"/>
      <c r="F40" s="9">
        <f>D40*E40</f>
        <v>0</v>
      </c>
    </row>
    <row r="41" spans="1:6" s="8" customFormat="1" ht="30" customHeight="1">
      <c r="A41" s="12">
        <v>4</v>
      </c>
      <c r="B41" s="14" t="s">
        <v>18</v>
      </c>
      <c r="C41" s="15" t="s">
        <v>8</v>
      </c>
      <c r="D41" s="19">
        <v>218</v>
      </c>
      <c r="E41" s="9"/>
      <c r="F41" s="9">
        <f>D41*E41</f>
        <v>0</v>
      </c>
    </row>
    <row r="42" spans="1:6" s="8" customFormat="1" ht="21.75" customHeight="1">
      <c r="A42" s="7"/>
      <c r="B42" s="34" t="s">
        <v>47</v>
      </c>
      <c r="C42" s="34"/>
      <c r="D42" s="34"/>
      <c r="E42" s="34"/>
      <c r="F42" s="34"/>
    </row>
    <row r="43" spans="1:6" s="8" customFormat="1" ht="30" customHeight="1">
      <c r="A43" s="12">
        <v>1</v>
      </c>
      <c r="B43" s="14" t="s">
        <v>30</v>
      </c>
      <c r="C43" s="15" t="s">
        <v>15</v>
      </c>
      <c r="D43" s="19">
        <v>760</v>
      </c>
      <c r="E43" s="9"/>
      <c r="F43" s="9">
        <f>D43*E43</f>
        <v>0</v>
      </c>
    </row>
    <row r="44" spans="1:6" s="8" customFormat="1" ht="30" customHeight="1">
      <c r="A44" s="12">
        <v>2</v>
      </c>
      <c r="B44" s="24" t="s">
        <v>22</v>
      </c>
      <c r="C44" s="15" t="s">
        <v>7</v>
      </c>
      <c r="D44" s="19">
        <v>336</v>
      </c>
      <c r="E44" s="9"/>
      <c r="F44" s="9">
        <f>D44*E44</f>
        <v>0</v>
      </c>
    </row>
    <row r="45" spans="1:6" s="8" customFormat="1" ht="22.5" customHeight="1">
      <c r="A45" s="12">
        <v>3</v>
      </c>
      <c r="B45" s="24" t="s">
        <v>34</v>
      </c>
      <c r="C45" s="15" t="s">
        <v>7</v>
      </c>
      <c r="D45" s="19">
        <v>3.3</v>
      </c>
      <c r="E45" s="9"/>
      <c r="F45" s="9">
        <f>D45*E45</f>
        <v>0</v>
      </c>
    </row>
    <row r="46" spans="1:6" s="8" customFormat="1" ht="30" customHeight="1">
      <c r="A46" s="12">
        <v>4</v>
      </c>
      <c r="B46" s="24" t="s">
        <v>35</v>
      </c>
      <c r="C46" s="15" t="s">
        <v>7</v>
      </c>
      <c r="D46" s="19">
        <v>258</v>
      </c>
      <c r="E46" s="9"/>
      <c r="F46" s="9">
        <f>D46*E46</f>
        <v>0</v>
      </c>
    </row>
    <row r="47" spans="1:6" s="8" customFormat="1" ht="21.75" customHeight="1">
      <c r="A47" s="7"/>
      <c r="B47" s="34" t="s">
        <v>54</v>
      </c>
      <c r="C47" s="34"/>
      <c r="D47" s="34"/>
      <c r="E47" s="34"/>
      <c r="F47" s="34"/>
    </row>
    <row r="48" spans="1:6" s="8" customFormat="1" ht="21.75" customHeight="1">
      <c r="A48" s="12">
        <v>1</v>
      </c>
      <c r="B48" s="14" t="s">
        <v>36</v>
      </c>
      <c r="C48" s="15" t="s">
        <v>7</v>
      </c>
      <c r="D48" s="19">
        <v>17.4</v>
      </c>
      <c r="E48" s="9"/>
      <c r="F48" s="9">
        <f>D48*E48</f>
        <v>0</v>
      </c>
    </row>
    <row r="49" spans="1:6" s="8" customFormat="1" ht="21.75" customHeight="1">
      <c r="A49" s="7"/>
      <c r="B49" s="34" t="s">
        <v>55</v>
      </c>
      <c r="C49" s="34"/>
      <c r="D49" s="34"/>
      <c r="E49" s="34"/>
      <c r="F49" s="34"/>
    </row>
    <row r="50" spans="1:6" s="1" customFormat="1" ht="21.75" customHeight="1">
      <c r="A50" s="12">
        <v>1</v>
      </c>
      <c r="B50" s="14" t="s">
        <v>37</v>
      </c>
      <c r="C50" s="15" t="s">
        <v>7</v>
      </c>
      <c r="D50" s="19">
        <v>2</v>
      </c>
      <c r="E50" s="9"/>
      <c r="F50" s="9">
        <f>D50*E50</f>
        <v>0</v>
      </c>
    </row>
    <row r="51" spans="1:6" s="1" customFormat="1" ht="30" customHeight="1">
      <c r="A51" s="12">
        <v>2</v>
      </c>
      <c r="B51" s="14" t="s">
        <v>38</v>
      </c>
      <c r="C51" s="15" t="s">
        <v>15</v>
      </c>
      <c r="D51" s="19">
        <v>6</v>
      </c>
      <c r="E51" s="9"/>
      <c r="F51" s="9">
        <f>D51*E51</f>
        <v>0</v>
      </c>
    </row>
    <row r="52" spans="1:6" s="1" customFormat="1" ht="21.75" customHeight="1">
      <c r="A52" s="12">
        <v>3</v>
      </c>
      <c r="B52" s="14" t="s">
        <v>39</v>
      </c>
      <c r="C52" s="15" t="s">
        <v>40</v>
      </c>
      <c r="D52" s="19">
        <v>85</v>
      </c>
      <c r="E52" s="9"/>
      <c r="F52" s="9">
        <f>D52*E52</f>
        <v>0</v>
      </c>
    </row>
    <row r="53" spans="1:6" s="1" customFormat="1" ht="21.75" customHeight="1">
      <c r="A53" s="7"/>
      <c r="B53" s="34" t="s">
        <v>48</v>
      </c>
      <c r="C53" s="34"/>
      <c r="D53" s="34"/>
      <c r="E53" s="34"/>
      <c r="F53" s="34"/>
    </row>
    <row r="54" spans="1:6" s="1" customFormat="1" ht="38.25" customHeight="1">
      <c r="A54" s="12">
        <v>1</v>
      </c>
      <c r="B54" s="14" t="s">
        <v>31</v>
      </c>
      <c r="C54" s="15" t="s">
        <v>0</v>
      </c>
      <c r="D54" s="19">
        <v>14</v>
      </c>
      <c r="E54" s="9"/>
      <c r="F54" s="9">
        <f>D54*E54</f>
        <v>0</v>
      </c>
    </row>
    <row r="55" spans="1:6" s="1" customFormat="1" ht="30" customHeight="1">
      <c r="A55" s="12">
        <v>2</v>
      </c>
      <c r="B55" s="14" t="s">
        <v>12</v>
      </c>
      <c r="C55" s="15" t="s">
        <v>6</v>
      </c>
      <c r="D55" s="19">
        <v>13</v>
      </c>
      <c r="E55" s="9"/>
      <c r="F55" s="9">
        <f>D55*E55</f>
        <v>0</v>
      </c>
    </row>
    <row r="56" spans="1:6" s="1" customFormat="1" ht="21.75" customHeight="1">
      <c r="A56" s="12">
        <v>3</v>
      </c>
      <c r="B56" s="14" t="s">
        <v>11</v>
      </c>
      <c r="C56" s="15" t="s">
        <v>6</v>
      </c>
      <c r="D56" s="19">
        <v>13</v>
      </c>
      <c r="E56" s="9"/>
      <c r="F56" s="9">
        <f>D56*E56</f>
        <v>0</v>
      </c>
    </row>
    <row r="57" spans="1:6" s="1" customFormat="1" ht="30" customHeight="1">
      <c r="A57" s="12">
        <v>4</v>
      </c>
      <c r="B57" s="14" t="s">
        <v>9</v>
      </c>
      <c r="C57" s="15" t="s">
        <v>10</v>
      </c>
      <c r="D57" s="19">
        <v>1</v>
      </c>
      <c r="E57" s="9"/>
      <c r="F57" s="9">
        <f>D57*E57</f>
        <v>0</v>
      </c>
    </row>
    <row r="58" spans="1:6" s="1" customFormat="1" ht="21.75" customHeight="1">
      <c r="A58" s="20"/>
      <c r="B58" s="20"/>
      <c r="C58" s="20"/>
      <c r="D58" s="21"/>
      <c r="E58" s="22" t="s">
        <v>13</v>
      </c>
      <c r="F58" s="23">
        <f>SUM(F31,F33:F36,F38:F41,F43:F46,F48,F50:F52,F54:F57)</f>
        <v>0</v>
      </c>
    </row>
    <row r="59" spans="1:6" s="1" customFormat="1" ht="30" customHeight="1">
      <c r="A59" s="5"/>
      <c r="B59" s="39" t="s">
        <v>50</v>
      </c>
      <c r="C59" s="40"/>
      <c r="D59" s="40"/>
      <c r="E59" s="40"/>
      <c r="F59" s="41"/>
    </row>
    <row r="60" spans="1:6" s="8" customFormat="1" ht="21.75" customHeight="1">
      <c r="A60" s="7"/>
      <c r="B60" s="34" t="s">
        <v>44</v>
      </c>
      <c r="C60" s="34"/>
      <c r="D60" s="34"/>
      <c r="E60" s="34"/>
      <c r="F60" s="34"/>
    </row>
    <row r="61" spans="1:6" s="8" customFormat="1" ht="21.75" customHeight="1">
      <c r="A61" s="12">
        <v>1</v>
      </c>
      <c r="B61" s="14" t="s">
        <v>32</v>
      </c>
      <c r="C61" s="15" t="s">
        <v>15</v>
      </c>
      <c r="D61" s="19">
        <v>260</v>
      </c>
      <c r="E61" s="10"/>
      <c r="F61" s="9">
        <f>D61*E61</f>
        <v>0</v>
      </c>
    </row>
    <row r="62" spans="1:6" s="8" customFormat="1" ht="21.75" customHeight="1">
      <c r="A62" s="7"/>
      <c r="B62" s="34" t="s">
        <v>45</v>
      </c>
      <c r="C62" s="34"/>
      <c r="D62" s="34"/>
      <c r="E62" s="34"/>
      <c r="F62" s="34"/>
    </row>
    <row r="63" spans="1:6" s="8" customFormat="1" ht="30" customHeight="1">
      <c r="A63" s="12">
        <v>1</v>
      </c>
      <c r="B63" s="14" t="s">
        <v>23</v>
      </c>
      <c r="C63" s="15" t="s">
        <v>7</v>
      </c>
      <c r="D63" s="19">
        <v>400</v>
      </c>
      <c r="E63" s="10"/>
      <c r="F63" s="9">
        <f>D63*E63</f>
        <v>0</v>
      </c>
    </row>
    <row r="64" spans="1:6" s="8" customFormat="1" ht="27.75" customHeight="1">
      <c r="A64" s="12">
        <v>2</v>
      </c>
      <c r="B64" s="14" t="s">
        <v>33</v>
      </c>
      <c r="C64" s="15" t="s">
        <v>7</v>
      </c>
      <c r="D64" s="19">
        <v>23</v>
      </c>
      <c r="E64" s="10"/>
      <c r="F64" s="9">
        <f>D64*E64</f>
        <v>0</v>
      </c>
    </row>
    <row r="65" spans="1:6" s="30" customFormat="1" ht="21.75" customHeight="1">
      <c r="A65" s="12">
        <v>3</v>
      </c>
      <c r="B65" s="25" t="s">
        <v>24</v>
      </c>
      <c r="C65" s="26" t="s">
        <v>0</v>
      </c>
      <c r="D65" s="19">
        <v>3210</v>
      </c>
      <c r="E65" s="9"/>
      <c r="F65" s="9">
        <f>D65*E65</f>
        <v>0</v>
      </c>
    </row>
    <row r="66" spans="1:6" s="8" customFormat="1" ht="33" customHeight="1">
      <c r="A66" s="12">
        <v>4</v>
      </c>
      <c r="B66" s="14" t="s">
        <v>14</v>
      </c>
      <c r="C66" s="15" t="s">
        <v>7</v>
      </c>
      <c r="D66" s="27">
        <v>300</v>
      </c>
      <c r="E66" s="9"/>
      <c r="F66" s="9">
        <f>D66*E66</f>
        <v>0</v>
      </c>
    </row>
    <row r="67" spans="1:6" s="8" customFormat="1" ht="21.75" customHeight="1">
      <c r="A67" s="7"/>
      <c r="B67" s="34" t="s">
        <v>46</v>
      </c>
      <c r="C67" s="34"/>
      <c r="D67" s="34"/>
      <c r="E67" s="34"/>
      <c r="F67" s="34"/>
    </row>
    <row r="68" spans="1:6" s="8" customFormat="1" ht="21.75" customHeight="1">
      <c r="A68" s="12">
        <v>1</v>
      </c>
      <c r="B68" s="14" t="s">
        <v>21</v>
      </c>
      <c r="C68" s="15" t="s">
        <v>0</v>
      </c>
      <c r="D68" s="19">
        <v>2610</v>
      </c>
      <c r="E68" s="9"/>
      <c r="F68" s="9">
        <f>D68*E68</f>
        <v>0</v>
      </c>
    </row>
    <row r="69" spans="1:6" s="8" customFormat="1" ht="21.75" customHeight="1">
      <c r="A69" s="12">
        <v>2</v>
      </c>
      <c r="B69" s="14" t="s">
        <v>16</v>
      </c>
      <c r="C69" s="15" t="s">
        <v>0</v>
      </c>
      <c r="D69" s="19">
        <v>2590</v>
      </c>
      <c r="E69" s="9"/>
      <c r="F69" s="9">
        <f>D69*E69</f>
        <v>0</v>
      </c>
    </row>
    <row r="70" spans="1:6" s="8" customFormat="1" ht="30" customHeight="1">
      <c r="A70" s="12">
        <v>3</v>
      </c>
      <c r="B70" s="14" t="s">
        <v>17</v>
      </c>
      <c r="C70" s="15" t="s">
        <v>8</v>
      </c>
      <c r="D70" s="19">
        <v>239</v>
      </c>
      <c r="E70" s="9"/>
      <c r="F70" s="9">
        <f>D70*E70</f>
        <v>0</v>
      </c>
    </row>
    <row r="71" spans="1:6" s="8" customFormat="1" ht="30" customHeight="1">
      <c r="A71" s="12">
        <v>4</v>
      </c>
      <c r="B71" s="14" t="s">
        <v>18</v>
      </c>
      <c r="C71" s="15" t="s">
        <v>8</v>
      </c>
      <c r="D71" s="19">
        <v>251</v>
      </c>
      <c r="E71" s="9"/>
      <c r="F71" s="9">
        <f>D71*E71</f>
        <v>0</v>
      </c>
    </row>
    <row r="72" spans="1:6" s="8" customFormat="1" ht="21.75" customHeight="1">
      <c r="A72" s="7"/>
      <c r="B72" s="34" t="s">
        <v>47</v>
      </c>
      <c r="C72" s="34"/>
      <c r="D72" s="34"/>
      <c r="E72" s="34"/>
      <c r="F72" s="34"/>
    </row>
    <row r="73" spans="1:6" s="8" customFormat="1" ht="30" customHeight="1">
      <c r="A73" s="12">
        <v>1</v>
      </c>
      <c r="B73" s="14" t="s">
        <v>30</v>
      </c>
      <c r="C73" s="15" t="s">
        <v>15</v>
      </c>
      <c r="D73" s="19">
        <v>1040</v>
      </c>
      <c r="E73" s="9"/>
      <c r="F73" s="9">
        <f>D73*E73</f>
        <v>0</v>
      </c>
    </row>
    <row r="74" spans="1:6" s="8" customFormat="1" ht="30" customHeight="1">
      <c r="A74" s="12">
        <v>2</v>
      </c>
      <c r="B74" s="24" t="s">
        <v>22</v>
      </c>
      <c r="C74" s="15" t="s">
        <v>7</v>
      </c>
      <c r="D74" s="19">
        <v>530</v>
      </c>
      <c r="E74" s="9"/>
      <c r="F74" s="9">
        <f>D74*E74</f>
        <v>0</v>
      </c>
    </row>
    <row r="75" spans="1:6" s="8" customFormat="1" ht="21.75" customHeight="1">
      <c r="A75" s="12">
        <v>3</v>
      </c>
      <c r="B75" s="24" t="s">
        <v>34</v>
      </c>
      <c r="C75" s="15" t="s">
        <v>7</v>
      </c>
      <c r="D75" s="19">
        <v>1.9</v>
      </c>
      <c r="E75" s="9"/>
      <c r="F75" s="9">
        <f>D75*E75</f>
        <v>0</v>
      </c>
    </row>
    <row r="76" spans="1:6" s="8" customFormat="1" ht="33" customHeight="1">
      <c r="A76" s="12">
        <v>4</v>
      </c>
      <c r="B76" s="24" t="s">
        <v>35</v>
      </c>
      <c r="C76" s="15" t="s">
        <v>7</v>
      </c>
      <c r="D76" s="19">
        <v>89</v>
      </c>
      <c r="E76" s="9"/>
      <c r="F76" s="9">
        <f>D76*E76</f>
        <v>0</v>
      </c>
    </row>
    <row r="77" spans="1:6" s="8" customFormat="1" ht="21.75" customHeight="1">
      <c r="A77" s="7"/>
      <c r="B77" s="34" t="s">
        <v>54</v>
      </c>
      <c r="C77" s="34"/>
      <c r="D77" s="34"/>
      <c r="E77" s="34"/>
      <c r="F77" s="34"/>
    </row>
    <row r="78" spans="1:6" s="1" customFormat="1" ht="21.75" customHeight="1">
      <c r="A78" s="12">
        <v>1</v>
      </c>
      <c r="B78" s="14" t="s">
        <v>36</v>
      </c>
      <c r="C78" s="15" t="s">
        <v>7</v>
      </c>
      <c r="D78" s="19">
        <v>9</v>
      </c>
      <c r="E78" s="9"/>
      <c r="F78" s="9">
        <f>D78*E78</f>
        <v>0</v>
      </c>
    </row>
    <row r="79" spans="1:6" s="1" customFormat="1" ht="21.75" customHeight="1">
      <c r="A79" s="7"/>
      <c r="B79" s="34" t="s">
        <v>55</v>
      </c>
      <c r="C79" s="34"/>
      <c r="D79" s="34"/>
      <c r="E79" s="34"/>
      <c r="F79" s="34"/>
    </row>
    <row r="80" spans="1:6" s="1" customFormat="1" ht="21.75" customHeight="1">
      <c r="A80" s="12">
        <v>1</v>
      </c>
      <c r="B80" s="14" t="s">
        <v>41</v>
      </c>
      <c r="C80" s="15" t="s">
        <v>7</v>
      </c>
      <c r="D80" s="19">
        <v>2</v>
      </c>
      <c r="E80" s="9"/>
      <c r="F80" s="9">
        <f>D80*E80</f>
        <v>0</v>
      </c>
    </row>
    <row r="81" spans="1:6" s="1" customFormat="1" ht="30" customHeight="1">
      <c r="A81" s="12">
        <v>2</v>
      </c>
      <c r="B81" s="14" t="s">
        <v>38</v>
      </c>
      <c r="C81" s="15" t="s">
        <v>15</v>
      </c>
      <c r="D81" s="19">
        <v>5.5</v>
      </c>
      <c r="E81" s="9"/>
      <c r="F81" s="9">
        <f>D81*E81</f>
        <v>0</v>
      </c>
    </row>
    <row r="82" spans="1:6" s="1" customFormat="1" ht="21.75" customHeight="1">
      <c r="A82" s="12">
        <v>3</v>
      </c>
      <c r="B82" s="14" t="s">
        <v>39</v>
      </c>
      <c r="C82" s="15" t="s">
        <v>40</v>
      </c>
      <c r="D82" s="19">
        <v>5</v>
      </c>
      <c r="E82" s="9"/>
      <c r="F82" s="9">
        <f>D82*E82</f>
        <v>0</v>
      </c>
    </row>
    <row r="83" spans="1:6" s="1" customFormat="1" ht="21.75" customHeight="1">
      <c r="A83" s="7"/>
      <c r="B83" s="34" t="s">
        <v>48</v>
      </c>
      <c r="C83" s="34"/>
      <c r="D83" s="34"/>
      <c r="E83" s="34"/>
      <c r="F83" s="34"/>
    </row>
    <row r="84" spans="1:6" s="1" customFormat="1" ht="42.75" customHeight="1">
      <c r="A84" s="12">
        <v>1</v>
      </c>
      <c r="B84" s="14" t="s">
        <v>31</v>
      </c>
      <c r="C84" s="15" t="s">
        <v>0</v>
      </c>
      <c r="D84" s="19">
        <v>21</v>
      </c>
      <c r="E84" s="9"/>
      <c r="F84" s="9">
        <f>D84*E84</f>
        <v>0</v>
      </c>
    </row>
    <row r="85" spans="1:6" s="1" customFormat="1" ht="30" customHeight="1">
      <c r="A85" s="12">
        <v>2</v>
      </c>
      <c r="B85" s="14" t="s">
        <v>12</v>
      </c>
      <c r="C85" s="15" t="s">
        <v>6</v>
      </c>
      <c r="D85" s="19">
        <v>11</v>
      </c>
      <c r="E85" s="9"/>
      <c r="F85" s="9">
        <f>D85*E85</f>
        <v>0</v>
      </c>
    </row>
    <row r="86" spans="1:6" s="1" customFormat="1" ht="21.75" customHeight="1">
      <c r="A86" s="12">
        <v>3</v>
      </c>
      <c r="B86" s="14" t="s">
        <v>11</v>
      </c>
      <c r="C86" s="15" t="s">
        <v>6</v>
      </c>
      <c r="D86" s="19">
        <v>11</v>
      </c>
      <c r="E86" s="9"/>
      <c r="F86" s="9">
        <f>D86*E86</f>
        <v>0</v>
      </c>
    </row>
    <row r="87" spans="1:6" s="1" customFormat="1" ht="30" customHeight="1">
      <c r="A87" s="12">
        <v>4</v>
      </c>
      <c r="B87" s="14" t="s">
        <v>9</v>
      </c>
      <c r="C87" s="15" t="s">
        <v>10</v>
      </c>
      <c r="D87" s="19">
        <v>1</v>
      </c>
      <c r="E87" s="9"/>
      <c r="F87" s="9">
        <f>D87*E87</f>
        <v>0</v>
      </c>
    </row>
    <row r="88" spans="1:6" s="1" customFormat="1" ht="21.75" customHeight="1">
      <c r="A88" s="20"/>
      <c r="B88" s="20"/>
      <c r="C88" s="20"/>
      <c r="D88" s="21"/>
      <c r="E88" s="22" t="s">
        <v>13</v>
      </c>
      <c r="F88" s="23">
        <f>SUM(F61,F63:F66,F68:F71,F73:F76,F78,F80:F82,F84:F87)</f>
        <v>0</v>
      </c>
    </row>
    <row r="89" spans="1:6" s="1" customFormat="1" ht="24" customHeight="1">
      <c r="A89" s="5"/>
      <c r="B89" s="39" t="s">
        <v>51</v>
      </c>
      <c r="C89" s="40"/>
      <c r="D89" s="40"/>
      <c r="E89" s="40"/>
      <c r="F89" s="41"/>
    </row>
    <row r="90" spans="1:6" s="1" customFormat="1" ht="21.75" customHeight="1">
      <c r="A90" s="7"/>
      <c r="B90" s="34" t="s">
        <v>44</v>
      </c>
      <c r="C90" s="34"/>
      <c r="D90" s="34"/>
      <c r="E90" s="34"/>
      <c r="F90" s="34"/>
    </row>
    <row r="91" spans="1:6" s="8" customFormat="1" ht="30" customHeight="1">
      <c r="A91" s="12">
        <v>1</v>
      </c>
      <c r="B91" s="28" t="s">
        <v>20</v>
      </c>
      <c r="C91" s="15" t="s">
        <v>7</v>
      </c>
      <c r="D91" s="19">
        <v>10.51</v>
      </c>
      <c r="E91" s="9"/>
      <c r="F91" s="9">
        <f>D91*E91</f>
        <v>0</v>
      </c>
    </row>
    <row r="92" spans="1:6" s="8" customFormat="1" ht="21.75" customHeight="1">
      <c r="A92" s="12">
        <v>2</v>
      </c>
      <c r="B92" s="28" t="s">
        <v>25</v>
      </c>
      <c r="C92" s="15" t="s">
        <v>15</v>
      </c>
      <c r="D92" s="19">
        <v>120</v>
      </c>
      <c r="E92" s="9"/>
      <c r="F92" s="9">
        <f>D92*E92</f>
        <v>0</v>
      </c>
    </row>
    <row r="93" spans="1:6" s="8" customFormat="1" ht="21.75" customHeight="1">
      <c r="A93" s="7"/>
      <c r="B93" s="34" t="s">
        <v>45</v>
      </c>
      <c r="C93" s="34"/>
      <c r="D93" s="34"/>
      <c r="E93" s="34"/>
      <c r="F93" s="34"/>
    </row>
    <row r="94" spans="1:6" s="8" customFormat="1" ht="30" customHeight="1">
      <c r="A94" s="12">
        <v>1</v>
      </c>
      <c r="B94" s="14" t="s">
        <v>26</v>
      </c>
      <c r="C94" s="15" t="s">
        <v>7</v>
      </c>
      <c r="D94" s="19">
        <v>12</v>
      </c>
      <c r="E94" s="10"/>
      <c r="F94" s="9">
        <f>D94*E94</f>
        <v>0</v>
      </c>
    </row>
    <row r="95" spans="1:6" s="8" customFormat="1" ht="30" customHeight="1">
      <c r="A95" s="12">
        <v>2</v>
      </c>
      <c r="B95" s="25" t="s">
        <v>27</v>
      </c>
      <c r="C95" s="26" t="s">
        <v>0</v>
      </c>
      <c r="D95" s="19">
        <v>380</v>
      </c>
      <c r="E95" s="9"/>
      <c r="F95" s="9">
        <f>D95*E95</f>
        <v>0</v>
      </c>
    </row>
    <row r="96" spans="1:6" s="8" customFormat="1" ht="30" customHeight="1">
      <c r="A96" s="12">
        <v>3</v>
      </c>
      <c r="B96" s="14" t="s">
        <v>14</v>
      </c>
      <c r="C96" s="15" t="s">
        <v>7</v>
      </c>
      <c r="D96" s="29">
        <v>9</v>
      </c>
      <c r="E96" s="9"/>
      <c r="F96" s="9">
        <f>D96*E96</f>
        <v>0</v>
      </c>
    </row>
    <row r="97" spans="1:6" s="8" customFormat="1" ht="21.75" customHeight="1">
      <c r="A97" s="7"/>
      <c r="B97" s="34" t="s">
        <v>46</v>
      </c>
      <c r="C97" s="34"/>
      <c r="D97" s="34"/>
      <c r="E97" s="34"/>
      <c r="F97" s="34"/>
    </row>
    <row r="98" spans="1:6" s="8" customFormat="1" ht="21.75" customHeight="1">
      <c r="A98" s="12">
        <v>1</v>
      </c>
      <c r="B98" s="14" t="s">
        <v>21</v>
      </c>
      <c r="C98" s="15" t="s">
        <v>0</v>
      </c>
      <c r="D98" s="19">
        <v>380</v>
      </c>
      <c r="E98" s="9"/>
      <c r="F98" s="9">
        <f>D98*E98</f>
        <v>0</v>
      </c>
    </row>
    <row r="99" spans="1:6" s="8" customFormat="1" ht="21.75" customHeight="1">
      <c r="A99" s="12">
        <v>2</v>
      </c>
      <c r="B99" s="14" t="s">
        <v>16</v>
      </c>
      <c r="C99" s="15" t="s">
        <v>0</v>
      </c>
      <c r="D99" s="19">
        <v>330</v>
      </c>
      <c r="E99" s="9"/>
      <c r="F99" s="9">
        <f>D99*E99</f>
        <v>0</v>
      </c>
    </row>
    <row r="100" spans="1:6" s="8" customFormat="1" ht="30" customHeight="1">
      <c r="A100" s="12">
        <v>3</v>
      </c>
      <c r="B100" s="14" t="s">
        <v>28</v>
      </c>
      <c r="C100" s="15" t="s">
        <v>8</v>
      </c>
      <c r="D100" s="19">
        <v>30.36</v>
      </c>
      <c r="E100" s="9"/>
      <c r="F100" s="9">
        <f>D100*E100</f>
        <v>0</v>
      </c>
    </row>
    <row r="101" spans="1:6" s="30" customFormat="1" ht="30" customHeight="1">
      <c r="A101" s="12">
        <v>4</v>
      </c>
      <c r="B101" s="14" t="s">
        <v>29</v>
      </c>
      <c r="C101" s="15" t="s">
        <v>8</v>
      </c>
      <c r="D101" s="19">
        <v>36.48</v>
      </c>
      <c r="E101" s="9"/>
      <c r="F101" s="9">
        <f>D101*E101</f>
        <v>0</v>
      </c>
    </row>
    <row r="102" spans="1:6" s="8" customFormat="1" ht="21.75" customHeight="1">
      <c r="A102" s="7"/>
      <c r="B102" s="34" t="s">
        <v>47</v>
      </c>
      <c r="C102" s="34"/>
      <c r="D102" s="34"/>
      <c r="E102" s="34"/>
      <c r="F102" s="34"/>
    </row>
    <row r="103" spans="1:6" s="8" customFormat="1" ht="30" customHeight="1">
      <c r="A103" s="12">
        <v>1</v>
      </c>
      <c r="B103" s="14" t="s">
        <v>30</v>
      </c>
      <c r="C103" s="15" t="s">
        <v>15</v>
      </c>
      <c r="D103" s="19">
        <v>120</v>
      </c>
      <c r="E103" s="9"/>
      <c r="F103" s="9">
        <f>D103*E103</f>
        <v>0</v>
      </c>
    </row>
    <row r="104" spans="1:6" s="8" customFormat="1" ht="30" customHeight="1">
      <c r="A104" s="12">
        <v>2</v>
      </c>
      <c r="B104" s="24" t="s">
        <v>22</v>
      </c>
      <c r="C104" s="15" t="s">
        <v>7</v>
      </c>
      <c r="D104" s="19">
        <v>14.27</v>
      </c>
      <c r="E104" s="9"/>
      <c r="F104" s="9">
        <f>D104*E104</f>
        <v>0</v>
      </c>
    </row>
    <row r="105" spans="1:6" s="8" customFormat="1" ht="21.75" customHeight="1">
      <c r="A105" s="7"/>
      <c r="B105" s="34" t="s">
        <v>48</v>
      </c>
      <c r="C105" s="34"/>
      <c r="D105" s="34"/>
      <c r="E105" s="34"/>
      <c r="F105" s="34"/>
    </row>
    <row r="106" spans="1:6" s="8" customFormat="1" ht="39.75" customHeight="1">
      <c r="A106" s="12">
        <v>1</v>
      </c>
      <c r="B106" s="14" t="s">
        <v>31</v>
      </c>
      <c r="C106" s="15" t="s">
        <v>0</v>
      </c>
      <c r="D106" s="19">
        <v>1.98</v>
      </c>
      <c r="E106" s="9"/>
      <c r="F106" s="9">
        <f>D106*E106</f>
        <v>0</v>
      </c>
    </row>
    <row r="107" spans="1:6" s="8" customFormat="1" ht="30" customHeight="1">
      <c r="A107" s="12">
        <v>2</v>
      </c>
      <c r="B107" s="14" t="s">
        <v>12</v>
      </c>
      <c r="C107" s="15" t="s">
        <v>6</v>
      </c>
      <c r="D107" s="19">
        <v>3</v>
      </c>
      <c r="E107" s="9"/>
      <c r="F107" s="9">
        <f>D107*E107</f>
        <v>0</v>
      </c>
    </row>
    <row r="108" spans="1:6" s="8" customFormat="1" ht="34.5" customHeight="1">
      <c r="A108" s="12">
        <v>3</v>
      </c>
      <c r="B108" s="14" t="s">
        <v>11</v>
      </c>
      <c r="C108" s="15" t="s">
        <v>6</v>
      </c>
      <c r="D108" s="19">
        <v>3</v>
      </c>
      <c r="E108" s="9"/>
      <c r="F108" s="9">
        <f>D108*E108</f>
        <v>0</v>
      </c>
    </row>
    <row r="109" spans="1:6" s="8" customFormat="1" ht="30" customHeight="1">
      <c r="A109" s="12">
        <v>4</v>
      </c>
      <c r="B109" s="14" t="s">
        <v>9</v>
      </c>
      <c r="C109" s="15" t="s">
        <v>10</v>
      </c>
      <c r="D109" s="19">
        <v>1</v>
      </c>
      <c r="E109" s="9"/>
      <c r="F109" s="9">
        <f>D109*E109</f>
        <v>0</v>
      </c>
    </row>
    <row r="110" spans="1:6" s="8" customFormat="1" ht="21.75" customHeight="1">
      <c r="A110" s="20"/>
      <c r="B110" s="20"/>
      <c r="C110" s="20"/>
      <c r="D110" s="21"/>
      <c r="E110" s="22" t="s">
        <v>13</v>
      </c>
      <c r="F110" s="23">
        <f>SUM(F91:F92,F94:F96,F98:F101,F103:F104,F106:F109)</f>
        <v>0</v>
      </c>
    </row>
    <row r="111" spans="1:6" s="8" customFormat="1" ht="28.5" customHeight="1">
      <c r="A111" s="32"/>
      <c r="B111" s="14"/>
      <c r="C111" s="35" t="s">
        <v>56</v>
      </c>
      <c r="D111" s="36"/>
      <c r="E111" s="37"/>
      <c r="F111" s="33">
        <f>F28+F58+F88+F110</f>
        <v>0</v>
      </c>
    </row>
    <row r="112" spans="1:6" s="8" customFormat="1" ht="28.5" customHeight="1">
      <c r="A112" s="32"/>
      <c r="B112" s="14"/>
      <c r="C112" s="35" t="s">
        <v>57</v>
      </c>
      <c r="D112" s="36"/>
      <c r="E112" s="37"/>
      <c r="F112" s="33">
        <f>F111*0.02</f>
        <v>0</v>
      </c>
    </row>
    <row r="113" spans="1:6" s="8" customFormat="1" ht="28.5" customHeight="1">
      <c r="A113" s="32"/>
      <c r="B113" s="14"/>
      <c r="C113" s="35" t="s">
        <v>58</v>
      </c>
      <c r="D113" s="36"/>
      <c r="E113" s="37"/>
      <c r="F113" s="33">
        <f>F111+F112</f>
        <v>0</v>
      </c>
    </row>
    <row r="117" ht="12.75">
      <c r="B117" s="1" t="s">
        <v>59</v>
      </c>
    </row>
  </sheetData>
  <sheetProtection/>
  <mergeCells count="34">
    <mergeCell ref="B105:F105"/>
    <mergeCell ref="B83:F83"/>
    <mergeCell ref="B89:F89"/>
    <mergeCell ref="B90:F90"/>
    <mergeCell ref="B93:F93"/>
    <mergeCell ref="B97:F97"/>
    <mergeCell ref="B102:F102"/>
    <mergeCell ref="B29:F29"/>
    <mergeCell ref="B30:F30"/>
    <mergeCell ref="B37:F37"/>
    <mergeCell ref="B42:F42"/>
    <mergeCell ref="B53:F53"/>
    <mergeCell ref="B32:F32"/>
    <mergeCell ref="B47:F47"/>
    <mergeCell ref="B23:F23"/>
    <mergeCell ref="B59:F59"/>
    <mergeCell ref="B60:F60"/>
    <mergeCell ref="B62:F62"/>
    <mergeCell ref="B67:F67"/>
    <mergeCell ref="A3:F3"/>
    <mergeCell ref="A4:F4"/>
    <mergeCell ref="B8:F8"/>
    <mergeCell ref="B9:F9"/>
    <mergeCell ref="B49:F49"/>
    <mergeCell ref="B77:F77"/>
    <mergeCell ref="B79:F79"/>
    <mergeCell ref="C111:E111"/>
    <mergeCell ref="C112:E112"/>
    <mergeCell ref="C113:E113"/>
    <mergeCell ref="E1:F1"/>
    <mergeCell ref="B72:F72"/>
    <mergeCell ref="B11:F11"/>
    <mergeCell ref="B15:F15"/>
    <mergeCell ref="B20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jurist</cp:lastModifiedBy>
  <cp:lastPrinted>2016-08-27T13:19:00Z</cp:lastPrinted>
  <dcterms:created xsi:type="dcterms:W3CDTF">2004-03-20T23:04:06Z</dcterms:created>
  <dcterms:modified xsi:type="dcterms:W3CDTF">2019-07-30T13:37:16Z</dcterms:modified>
  <cp:category/>
  <cp:version/>
  <cp:contentType/>
  <cp:contentStatus/>
</cp:coreProperties>
</file>